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9A93A155-FDF1-4B9D-990F-2531838DCFE4}" xr6:coauthVersionLast="47" xr6:coauthVersionMax="47" xr10:uidLastSave="{00000000-0000-0000-0000-000000000000}"/>
  <bookViews>
    <workbookView xWindow="-120" yWindow="-120" windowWidth="29040" windowHeight="15720" xr2:uid="{23197402-B1EA-463F-82F3-3843A75F629B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D12" i="1" s="1"/>
  <c r="C21" i="1"/>
  <c r="C12" i="1" s="1"/>
  <c r="C170" i="1" s="1"/>
  <c r="B21" i="1"/>
  <c r="B12" i="1" s="1"/>
  <c r="B170" i="1" s="1"/>
  <c r="G20" i="1"/>
  <c r="G19" i="1"/>
  <c r="G18" i="1"/>
  <c r="G17" i="1"/>
  <c r="G16" i="1"/>
  <c r="G13" i="1" s="1"/>
  <c r="G12" i="1" s="1"/>
  <c r="G15" i="1"/>
  <c r="G14" i="1"/>
  <c r="F13" i="1"/>
  <c r="E13" i="1"/>
  <c r="D13" i="1"/>
  <c r="C13" i="1"/>
  <c r="B13" i="1"/>
  <c r="D170" i="1" l="1"/>
  <c r="E170" i="1"/>
  <c r="G94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<sst xmlns="http://schemas.openxmlformats.org/spreadsheetml/2006/main" count="170" uniqueCount="89">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</sst>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539FB857-BC3B-43E8-993B-036F1DCBB0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7371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738E-4DB7-47B8-9A71-4176CEF2AE27}">
  <sheetPr>
    <pageSetUpPr fitToPage="1"/>
  </sheetPr>
  <dimension ref="A2:G171"/>
  <sheetViews>
    <sheetView tabSelected="1" topLeftCell="A6" zoomScale="55" zoomScaleNormal="55" workbookViewId="0">
      <selection activeCell="C12" sqref="C12"/>
    </sheetView>
  </sheetViews>
  <sheetFormatPr baseColWidth="10" defaultColWidth="11.42578125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658006971</v>
      </c>
      <c r="C12" s="22">
        <f>SUM(C13,C21,C31,C41,C51,C61,C65,C74,C78)-1</f>
        <v>4613603</v>
      </c>
      <c r="D12" s="22">
        <f>SUM(D13,D21,D31,D41,D51,D61,D65,D74,D78)-1</f>
        <v>662620575</v>
      </c>
      <c r="E12" s="22">
        <f>SUM(E13,E21,E31,E41,E51,E61,E65,E74,E78)-1</f>
        <v>146047245</v>
      </c>
      <c r="F12" s="22">
        <f>SUM(F13,F21,F31,F41,F51,F61,F65,F74,F78)+1</f>
        <v>87352229</v>
      </c>
      <c r="G12" s="22">
        <f>SUM(G13,G21,G31,G41,G51,G61,G65,G74,G78)</f>
        <v>516573331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658006971</v>
      </c>
      <c r="C41" s="24">
        <f t="shared" ref="C41:F41" si="7">SUM(C42:C50)</f>
        <v>3470723</v>
      </c>
      <c r="D41" s="24">
        <f>SUM(D42:D50)+1</f>
        <v>661477695</v>
      </c>
      <c r="E41" s="24">
        <f>SUM(E42:E50)+1</f>
        <v>146047246</v>
      </c>
      <c r="F41" s="24">
        <f t="shared" si="7"/>
        <v>87352228</v>
      </c>
      <c r="G41" s="24">
        <f>SUM(G42:G50)</f>
        <v>515430448</v>
      </c>
    </row>
    <row r="42" spans="1:7">
      <c r="A42" s="23" t="s">
        <v>43</v>
      </c>
      <c r="B42" s="24">
        <v>379839246</v>
      </c>
      <c r="C42" s="24">
        <v>-15082057</v>
      </c>
      <c r="D42" s="24">
        <v>364757189</v>
      </c>
      <c r="E42" s="24">
        <v>78854543</v>
      </c>
      <c r="F42" s="24">
        <v>38285897</v>
      </c>
      <c r="G42" s="24">
        <f>D42-E42-1</f>
        <v>285902645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278167724</v>
      </c>
      <c r="C45" s="24">
        <v>18552780</v>
      </c>
      <c r="D45" s="24">
        <v>296720505</v>
      </c>
      <c r="E45" s="24">
        <v>67192702</v>
      </c>
      <c r="F45" s="24">
        <v>49066331</v>
      </c>
      <c r="G45" s="24">
        <f>D45-E45</f>
        <v>229527803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1142881</v>
      </c>
      <c r="D51" s="24">
        <f>SUM(D52:D60)</f>
        <v>1142881</v>
      </c>
      <c r="E51" s="24">
        <f t="shared" si="9"/>
        <v>0</v>
      </c>
      <c r="F51" s="24">
        <f t="shared" si="9"/>
        <v>0</v>
      </c>
      <c r="G51" s="24">
        <f>SUM(G52:G60)+2</f>
        <v>1142883</v>
      </c>
    </row>
    <row r="52" spans="1:7">
      <c r="A52" s="23" t="s">
        <v>53</v>
      </c>
      <c r="B52" s="24">
        <v>0</v>
      </c>
      <c r="C52" s="24">
        <v>678480</v>
      </c>
      <c r="D52" s="24">
        <v>678480</v>
      </c>
      <c r="E52" s="24">
        <v>0</v>
      </c>
      <c r="F52" s="24">
        <v>0</v>
      </c>
      <c r="G52" s="24">
        <f>D52-E52</f>
        <v>678480</v>
      </c>
    </row>
    <row r="53" spans="1:7">
      <c r="A53" s="23" t="s">
        <v>54</v>
      </c>
      <c r="B53" s="24">
        <v>0</v>
      </c>
      <c r="C53" s="24">
        <v>464401</v>
      </c>
      <c r="D53" s="24">
        <v>464401</v>
      </c>
      <c r="E53" s="24">
        <v>0</v>
      </c>
      <c r="F53" s="24">
        <v>0</v>
      </c>
      <c r="G53" s="24">
        <f>D53-E53</f>
        <v>464401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658006971</v>
      </c>
      <c r="C170" s="22">
        <f t="shared" si="34"/>
        <v>4613603</v>
      </c>
      <c r="D170" s="22">
        <f t="shared" si="34"/>
        <v>662620575</v>
      </c>
      <c r="E170" s="22">
        <f t="shared" si="34"/>
        <v>146047245</v>
      </c>
      <c r="F170" s="22">
        <f t="shared" si="34"/>
        <v>87352229</v>
      </c>
      <c r="G170" s="22">
        <f t="shared" si="34"/>
        <v>516573331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8F5662B1-2EEF-404E-9604-9F4565FD7B4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2025-01-22T20:45:52Z</dcterms:created>
  <dcterms:modified xsi:type="dcterms:W3CDTF">2025-01-22T20:46:39Z</dcterms:modified>
</cp:coreProperties>
</file>